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BS - EKDERS BORDRO" sheetId="1" r:id="rId1"/>
  </sheets>
  <definedNames/>
  <calcPr fullCalcOnLoad="1"/>
</workbook>
</file>

<file path=xl/sharedStrings.xml><?xml version="1.0" encoding="utf-8"?>
<sst xmlns="http://schemas.openxmlformats.org/spreadsheetml/2006/main" count="90" uniqueCount="20">
  <si>
    <t/>
  </si>
  <si>
    <t xml:space="preserve">Sıra No </t>
  </si>
  <si>
    <t>G  E  N  E  L    T  O  P  L  A  M</t>
  </si>
  <si>
    <t>Damga Vergisi</t>
  </si>
  <si>
    <t>Gelir Vergisi</t>
  </si>
  <si>
    <t>Kesinti Toplamı</t>
  </si>
  <si>
    <t>DÖNEMİ</t>
  </si>
  <si>
    <t>AYLIK KATSAYI</t>
  </si>
  <si>
    <t>ÖDENEN EK DERS SAATİ(gündüz)</t>
  </si>
  <si>
    <t>Ödenen Gelir Toplamı</t>
  </si>
  <si>
    <t>Ödenmesi Gereken Tazminat Farkı Yüzdesi</t>
  </si>
  <si>
    <t>Ek Olarak Ödenmesi Gereken Gelir Toplamı</t>
  </si>
  <si>
    <t>EK DERS YÜKSEK LİSANS TAZMİNAT FARKI  BORDROSU</t>
  </si>
  <si>
    <t>ÖDENMESİ GEREKEN NET  TUTAR</t>
  </si>
  <si>
    <t>Müdür Yardımcısı</t>
  </si>
  <si>
    <t>Okul Müdürü</t>
  </si>
  <si>
    <t>IBAN NO:TR060001200143300001126562</t>
  </si>
  <si>
    <t xml:space="preserve">ADI SOYADI: </t>
  </si>
  <si>
    <t xml:space="preserve">T.C. KİMLİK NO: </t>
  </si>
  <si>
    <t>BİRİMİ: ………... Mesleki ve Teknik Anadolu Lisesi Müdürlüğü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</si>
</sst>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000"/>
    <numFmt numFmtId="173" formatCode="#,##0.00000"/>
  </numFmts>
  <fonts count="43">
    <font>
      <sz val="11"/>
      <color indexed="8"/>
      <name val="Calibri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22" borderId="6" applyNumberFormat="0" applyAlignment="0" applyProtection="0"/>
    <xf numFmtId="0" fontId="37" fillId="24" borderId="7" applyNumberFormat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8" applyNumberFormat="0" applyFont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5" xfId="0" applyNumberFormat="1" applyFont="1" applyBorder="1" applyAlignment="1">
      <alignment horizontal="left" vertical="center" shrinkToFit="1"/>
    </xf>
    <xf numFmtId="3" fontId="1" fillId="0" borderId="16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1" fillId="0" borderId="18" xfId="0" applyNumberFormat="1" applyFont="1" applyBorder="1" applyAlignment="1">
      <alignment horizontal="left" vertical="center" shrinkToFit="1"/>
    </xf>
    <xf numFmtId="4" fontId="3" fillId="0" borderId="19" xfId="0" applyNumberFormat="1" applyFont="1" applyBorder="1" applyAlignment="1">
      <alignment horizontal="right" vertical="center" shrinkToFit="1"/>
    </xf>
    <xf numFmtId="0" fontId="1" fillId="0" borderId="20" xfId="0" applyFont="1" applyBorder="1" applyAlignment="1">
      <alignment/>
    </xf>
    <xf numFmtId="17" fontId="1" fillId="0" borderId="20" xfId="0" applyNumberFormat="1" applyFont="1" applyBorder="1" applyAlignment="1">
      <alignment/>
    </xf>
    <xf numFmtId="172" fontId="6" fillId="38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/>
    </xf>
    <xf numFmtId="17" fontId="3" fillId="0" borderId="20" xfId="0" applyNumberFormat="1" applyFont="1" applyBorder="1" applyAlignment="1">
      <alignment/>
    </xf>
    <xf numFmtId="172" fontId="7" fillId="38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 shrinkToFi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view="pageLayout" workbookViewId="0" topLeftCell="A4">
      <selection activeCell="J29" sqref="J29"/>
    </sheetView>
  </sheetViews>
  <sheetFormatPr defaultColWidth="9.140625" defaultRowHeight="10.5" customHeight="1"/>
  <cols>
    <col min="1" max="1" width="9.140625" style="1" customWidth="1"/>
    <col min="2" max="2" width="7.421875" style="1" customWidth="1"/>
    <col min="3" max="4" width="13.8515625" style="1" customWidth="1"/>
    <col min="12" max="12" width="12.00390625" style="1" bestFit="1" customWidth="1"/>
    <col min="13" max="16384" width="9.140625" style="1" customWidth="1"/>
  </cols>
  <sheetData>
    <row r="1" spans="2:12" ht="27" customHeight="1">
      <c r="B1" s="44" t="s">
        <v>12</v>
      </c>
      <c r="C1" s="44"/>
      <c r="D1" s="44"/>
      <c r="E1" s="44" t="s">
        <v>0</v>
      </c>
      <c r="F1" s="44" t="s">
        <v>0</v>
      </c>
      <c r="G1" s="44"/>
      <c r="H1" s="44"/>
      <c r="I1" s="44" t="s">
        <v>0</v>
      </c>
      <c r="J1" s="44" t="s">
        <v>0</v>
      </c>
      <c r="K1" s="44" t="s">
        <v>0</v>
      </c>
      <c r="L1" s="44" t="s">
        <v>0</v>
      </c>
    </row>
    <row r="2" spans="2:11" ht="10.5">
      <c r="B2" s="3"/>
      <c r="C2" s="2"/>
      <c r="D2" s="2"/>
      <c r="E2" s="2" t="s">
        <v>0</v>
      </c>
      <c r="F2" s="2" t="s">
        <v>0</v>
      </c>
      <c r="G2" s="2"/>
      <c r="H2" s="2"/>
      <c r="I2" s="2" t="s">
        <v>0</v>
      </c>
      <c r="J2" s="2" t="s">
        <v>0</v>
      </c>
      <c r="K2" s="2" t="s">
        <v>0</v>
      </c>
    </row>
    <row r="3" spans="2:11" ht="10.5" customHeight="1">
      <c r="B3" s="41" t="s">
        <v>19</v>
      </c>
      <c r="C3" s="41"/>
      <c r="D3" s="41"/>
      <c r="E3" s="41"/>
      <c r="F3" s="41"/>
      <c r="G3" s="2"/>
      <c r="H3" s="2"/>
      <c r="I3" s="2" t="s">
        <v>0</v>
      </c>
      <c r="J3" s="2" t="s">
        <v>0</v>
      </c>
      <c r="K3" s="2" t="s">
        <v>0</v>
      </c>
    </row>
    <row r="4" spans="2:11" ht="10.5" customHeight="1">
      <c r="B4" s="41" t="s">
        <v>18</v>
      </c>
      <c r="C4" s="41"/>
      <c r="D4" s="41"/>
      <c r="E4" s="41"/>
      <c r="F4" s="41"/>
      <c r="G4" s="2"/>
      <c r="H4" s="2"/>
      <c r="I4" s="2" t="s">
        <v>0</v>
      </c>
      <c r="J4" s="2" t="s">
        <v>0</v>
      </c>
      <c r="K4" s="2" t="s">
        <v>0</v>
      </c>
    </row>
    <row r="5" spans="2:11" ht="10.5" customHeight="1">
      <c r="B5" s="42" t="s">
        <v>17</v>
      </c>
      <c r="C5" s="42"/>
      <c r="D5" s="42"/>
      <c r="E5" s="42"/>
      <c r="F5" s="42"/>
      <c r="G5" s="2"/>
      <c r="H5" s="2"/>
      <c r="I5" s="2" t="s">
        <v>0</v>
      </c>
      <c r="J5" s="2" t="s">
        <v>0</v>
      </c>
      <c r="K5" s="2" t="s">
        <v>0</v>
      </c>
    </row>
    <row r="6" spans="2:11" ht="11.25" customHeight="1" thickBot="1">
      <c r="B6" s="43" t="s">
        <v>16</v>
      </c>
      <c r="C6" s="43"/>
      <c r="D6" s="43"/>
      <c r="E6" s="43"/>
      <c r="F6" s="43"/>
      <c r="G6" s="2"/>
      <c r="H6" s="2"/>
      <c r="I6" s="2"/>
      <c r="J6" s="2"/>
      <c r="K6" s="2"/>
    </row>
    <row r="7" spans="2:12" ht="17.25" customHeight="1">
      <c r="B7" s="45" t="s">
        <v>1</v>
      </c>
      <c r="C7" s="51" t="s">
        <v>6</v>
      </c>
      <c r="D7" s="51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3</v>
      </c>
      <c r="J7" s="47" t="s">
        <v>4</v>
      </c>
      <c r="K7" s="47" t="s">
        <v>5</v>
      </c>
      <c r="L7" s="53" t="s">
        <v>13</v>
      </c>
    </row>
    <row r="8" spans="2:12" ht="17.25" customHeight="1">
      <c r="B8" s="46" t="s">
        <v>0</v>
      </c>
      <c r="C8" s="52"/>
      <c r="D8" s="52"/>
      <c r="E8" s="48" t="s">
        <v>0</v>
      </c>
      <c r="F8" s="48" t="s">
        <v>0</v>
      </c>
      <c r="G8" s="48"/>
      <c r="H8" s="48"/>
      <c r="I8" s="48" t="s">
        <v>0</v>
      </c>
      <c r="J8" s="48" t="s">
        <v>0</v>
      </c>
      <c r="K8" s="48" t="s">
        <v>0</v>
      </c>
      <c r="L8" s="54" t="s">
        <v>0</v>
      </c>
    </row>
    <row r="9" spans="2:12" ht="15.75" customHeight="1">
      <c r="B9" s="46" t="s">
        <v>0</v>
      </c>
      <c r="C9" s="52"/>
      <c r="D9" s="52"/>
      <c r="E9" s="48" t="s">
        <v>0</v>
      </c>
      <c r="F9" s="48" t="s">
        <v>0</v>
      </c>
      <c r="G9" s="48"/>
      <c r="H9" s="48"/>
      <c r="I9" s="48" t="s">
        <v>0</v>
      </c>
      <c r="J9" s="48" t="s">
        <v>0</v>
      </c>
      <c r="K9" s="48" t="s">
        <v>0</v>
      </c>
      <c r="L9" s="54" t="s">
        <v>0</v>
      </c>
    </row>
    <row r="10" spans="2:12" ht="15.75" customHeight="1">
      <c r="B10" s="46" t="s">
        <v>0</v>
      </c>
      <c r="C10" s="52"/>
      <c r="D10" s="52"/>
      <c r="E10" s="49"/>
      <c r="F10" s="49"/>
      <c r="G10" s="48"/>
      <c r="H10" s="48"/>
      <c r="I10" s="49"/>
      <c r="J10" s="49"/>
      <c r="K10" s="49"/>
      <c r="L10" s="54" t="s">
        <v>0</v>
      </c>
    </row>
    <row r="11" spans="2:12" ht="15.75" customHeight="1">
      <c r="B11" s="46" t="s">
        <v>0</v>
      </c>
      <c r="C11" s="52"/>
      <c r="D11" s="52"/>
      <c r="E11" s="50"/>
      <c r="F11" s="50"/>
      <c r="G11" s="56"/>
      <c r="H11" s="56"/>
      <c r="I11" s="50"/>
      <c r="J11" s="50"/>
      <c r="K11" s="50"/>
      <c r="L11" s="55" t="s">
        <v>0</v>
      </c>
    </row>
    <row r="12" spans="2:12" s="4" customFormat="1" ht="10.5" customHeight="1" hidden="1">
      <c r="B12" s="20" t="s">
        <v>0</v>
      </c>
      <c r="C12" s="15"/>
      <c r="D12" s="15"/>
      <c r="E12" s="16" t="s">
        <v>0</v>
      </c>
      <c r="F12" s="16" t="s">
        <v>0</v>
      </c>
      <c r="G12" s="16"/>
      <c r="H12" s="16"/>
      <c r="I12" s="16" t="s">
        <v>0</v>
      </c>
      <c r="J12" s="16" t="s">
        <v>0</v>
      </c>
      <c r="K12" s="16" t="s">
        <v>0</v>
      </c>
      <c r="L12" s="21" t="s">
        <v>0</v>
      </c>
    </row>
    <row r="13" spans="2:12" ht="12.75" customHeight="1">
      <c r="B13" s="28">
        <v>1</v>
      </c>
      <c r="C13" s="29">
        <v>44440</v>
      </c>
      <c r="D13" s="30">
        <v>0.179797</v>
      </c>
      <c r="E13" s="31">
        <v>30</v>
      </c>
      <c r="F13" s="26">
        <f>140*D13*E13</f>
        <v>755.1474000000001</v>
      </c>
      <c r="G13" s="27">
        <v>5</v>
      </c>
      <c r="H13" s="26">
        <f>F13/100*G13</f>
        <v>37.75737</v>
      </c>
      <c r="I13" s="26">
        <f>H13/1000*7.59</f>
        <v>0.28657843829999996</v>
      </c>
      <c r="J13" s="26">
        <f>H13/100*20</f>
        <v>7.551474000000001</v>
      </c>
      <c r="K13" s="26">
        <f>I13+J13</f>
        <v>7.838052438300001</v>
      </c>
      <c r="L13" s="26">
        <f>H13-K13</f>
        <v>29.9193175617</v>
      </c>
    </row>
    <row r="14" spans="2:12" ht="13.5" customHeight="1">
      <c r="B14" s="28">
        <v>2</v>
      </c>
      <c r="C14" s="29">
        <v>44470</v>
      </c>
      <c r="D14" s="30">
        <v>0.179797</v>
      </c>
      <c r="E14" s="31">
        <v>20</v>
      </c>
      <c r="F14" s="26">
        <f>140*D14*E14</f>
        <v>503.43160000000006</v>
      </c>
      <c r="G14" s="27">
        <v>5</v>
      </c>
      <c r="H14" s="26">
        <f aca="true" t="shared" si="0" ref="H14:H23">F14/100*G14</f>
        <v>25.171580000000002</v>
      </c>
      <c r="I14" s="26">
        <f>H14/1000*7.59</f>
        <v>0.1910522922</v>
      </c>
      <c r="J14" s="26">
        <f>H14/100*20</f>
        <v>5.0343160000000005</v>
      </c>
      <c r="K14" s="26">
        <f>I14+J14</f>
        <v>5.225368292200001</v>
      </c>
      <c r="L14" s="26">
        <f>H14-K14</f>
        <v>19.946211707800003</v>
      </c>
    </row>
    <row r="15" spans="2:12" ht="12.75">
      <c r="B15" s="28">
        <v>3</v>
      </c>
      <c r="C15" s="29">
        <v>44501</v>
      </c>
      <c r="D15" s="30">
        <v>0.179797</v>
      </c>
      <c r="E15" s="31">
        <v>32</v>
      </c>
      <c r="F15" s="26">
        <f aca="true" t="shared" si="1" ref="F15:F23">140*D15*E15</f>
        <v>805.4905600000001</v>
      </c>
      <c r="G15" s="27">
        <v>5</v>
      </c>
      <c r="H15" s="26">
        <f t="shared" si="0"/>
        <v>40.274528000000004</v>
      </c>
      <c r="I15" s="26">
        <f aca="true" t="shared" si="2" ref="I15:I23">H15/1000*7.59</f>
        <v>0.30568366752000004</v>
      </c>
      <c r="J15" s="26">
        <f>H15/100*20</f>
        <v>8.054905600000001</v>
      </c>
      <c r="K15" s="26">
        <f aca="true" t="shared" si="3" ref="K15:K23">I15+J15</f>
        <v>8.360589267520002</v>
      </c>
      <c r="L15" s="26">
        <f aca="true" t="shared" si="4" ref="L15:L23">H15-K15</f>
        <v>31.913938732480002</v>
      </c>
    </row>
    <row r="16" spans="2:12" ht="12.75">
      <c r="B16" s="28">
        <v>4</v>
      </c>
      <c r="C16" s="29">
        <v>44531</v>
      </c>
      <c r="D16" s="30">
        <v>0.179797</v>
      </c>
      <c r="E16" s="31">
        <v>20</v>
      </c>
      <c r="F16" s="26">
        <f t="shared" si="1"/>
        <v>503.43160000000006</v>
      </c>
      <c r="G16" s="27">
        <v>5</v>
      </c>
      <c r="H16" s="26">
        <f t="shared" si="0"/>
        <v>25.171580000000002</v>
      </c>
      <c r="I16" s="26">
        <f t="shared" si="2"/>
        <v>0.1910522922</v>
      </c>
      <c r="J16" s="26">
        <f>H16/100*20</f>
        <v>5.0343160000000005</v>
      </c>
      <c r="K16" s="26">
        <f t="shared" si="3"/>
        <v>5.225368292200001</v>
      </c>
      <c r="L16" s="26">
        <f t="shared" si="4"/>
        <v>19.946211707800003</v>
      </c>
    </row>
    <row r="17" spans="2:12" ht="12.75">
      <c r="B17" s="28">
        <v>5</v>
      </c>
      <c r="C17" s="29">
        <v>44562</v>
      </c>
      <c r="D17" s="30">
        <v>0.235445</v>
      </c>
      <c r="E17" s="31">
        <v>15</v>
      </c>
      <c r="F17" s="26">
        <f t="shared" si="1"/>
        <v>494.43449999999996</v>
      </c>
      <c r="G17" s="27">
        <v>5</v>
      </c>
      <c r="H17" s="26">
        <f t="shared" si="0"/>
        <v>24.721724999999996</v>
      </c>
      <c r="I17" s="26">
        <f t="shared" si="2"/>
        <v>0.18763789274999998</v>
      </c>
      <c r="J17" s="26">
        <f aca="true" t="shared" si="5" ref="J17:J22">H17/100*15</f>
        <v>3.7082587499999993</v>
      </c>
      <c r="K17" s="26">
        <f t="shared" si="3"/>
        <v>3.8958966427499995</v>
      </c>
      <c r="L17" s="26">
        <f t="shared" si="4"/>
        <v>20.825828357249996</v>
      </c>
    </row>
    <row r="18" spans="2:12" ht="12.75">
      <c r="B18" s="28">
        <v>6</v>
      </c>
      <c r="C18" s="29">
        <v>44593</v>
      </c>
      <c r="D18" s="30">
        <v>0.235445</v>
      </c>
      <c r="E18" s="31">
        <v>17</v>
      </c>
      <c r="F18" s="26">
        <f t="shared" si="1"/>
        <v>560.3591</v>
      </c>
      <c r="G18" s="27">
        <v>5</v>
      </c>
      <c r="H18" s="26">
        <f t="shared" si="0"/>
        <v>28.017955</v>
      </c>
      <c r="I18" s="26">
        <f t="shared" si="2"/>
        <v>0.21265627845</v>
      </c>
      <c r="J18" s="26">
        <f t="shared" si="5"/>
        <v>4.20269325</v>
      </c>
      <c r="K18" s="26">
        <f t="shared" si="3"/>
        <v>4.41534952845</v>
      </c>
      <c r="L18" s="26">
        <f t="shared" si="4"/>
        <v>23.60260547155</v>
      </c>
    </row>
    <row r="19" spans="2:12" ht="12.75">
      <c r="B19" s="28">
        <v>7</v>
      </c>
      <c r="C19" s="29">
        <v>44621</v>
      </c>
      <c r="D19" s="30">
        <v>0.235445</v>
      </c>
      <c r="E19" s="31">
        <v>22</v>
      </c>
      <c r="F19" s="26">
        <f t="shared" si="1"/>
        <v>725.1705999999999</v>
      </c>
      <c r="G19" s="27">
        <v>5</v>
      </c>
      <c r="H19" s="26">
        <f t="shared" si="0"/>
        <v>36.25853</v>
      </c>
      <c r="I19" s="26">
        <f t="shared" si="2"/>
        <v>0.2752022427</v>
      </c>
      <c r="J19" s="26">
        <f t="shared" si="5"/>
        <v>5.4387795</v>
      </c>
      <c r="K19" s="26">
        <f t="shared" si="3"/>
        <v>5.7139817427</v>
      </c>
      <c r="L19" s="26">
        <f t="shared" si="4"/>
        <v>30.5445482573</v>
      </c>
    </row>
    <row r="20" spans="2:12" ht="12.75">
      <c r="B20" s="28">
        <v>8</v>
      </c>
      <c r="C20" s="29">
        <v>44652</v>
      </c>
      <c r="D20" s="30">
        <v>0.235445</v>
      </c>
      <c r="E20" s="31">
        <v>31</v>
      </c>
      <c r="F20" s="26">
        <f t="shared" si="1"/>
        <v>1021.8312999999999</v>
      </c>
      <c r="G20" s="27">
        <v>5</v>
      </c>
      <c r="H20" s="26">
        <f t="shared" si="0"/>
        <v>51.091565</v>
      </c>
      <c r="I20" s="26">
        <f t="shared" si="2"/>
        <v>0.38778497835000003</v>
      </c>
      <c r="J20" s="26">
        <f t="shared" si="5"/>
        <v>7.663734750000001</v>
      </c>
      <c r="K20" s="26">
        <f t="shared" si="3"/>
        <v>8.051519728350002</v>
      </c>
      <c r="L20" s="26">
        <f t="shared" si="4"/>
        <v>43.04004527165</v>
      </c>
    </row>
    <row r="21" spans="2:12" ht="12.75">
      <c r="B21" s="28">
        <v>9</v>
      </c>
      <c r="C21" s="29">
        <v>44682</v>
      </c>
      <c r="D21" s="30">
        <v>0.235445</v>
      </c>
      <c r="E21" s="31">
        <v>16</v>
      </c>
      <c r="F21" s="26">
        <f t="shared" si="1"/>
        <v>527.3968</v>
      </c>
      <c r="G21" s="27">
        <v>5</v>
      </c>
      <c r="H21" s="26">
        <f t="shared" si="0"/>
        <v>26.36984</v>
      </c>
      <c r="I21" s="26">
        <f t="shared" si="2"/>
        <v>0.2001470856</v>
      </c>
      <c r="J21" s="26">
        <f t="shared" si="5"/>
        <v>3.955476</v>
      </c>
      <c r="K21" s="26">
        <f t="shared" si="3"/>
        <v>4.1556230856</v>
      </c>
      <c r="L21" s="26">
        <f t="shared" si="4"/>
        <v>22.214216914399998</v>
      </c>
    </row>
    <row r="22" spans="2:12" ht="12.75">
      <c r="B22" s="28">
        <v>10</v>
      </c>
      <c r="C22" s="29">
        <v>44713</v>
      </c>
      <c r="D22" s="30">
        <v>0.235445</v>
      </c>
      <c r="E22" s="31">
        <v>10</v>
      </c>
      <c r="F22" s="26">
        <f t="shared" si="1"/>
        <v>329.623</v>
      </c>
      <c r="G22" s="27">
        <v>5</v>
      </c>
      <c r="H22" s="26">
        <f t="shared" si="0"/>
        <v>16.48115</v>
      </c>
      <c r="I22" s="26">
        <f t="shared" si="2"/>
        <v>0.1250919285</v>
      </c>
      <c r="J22" s="26">
        <f t="shared" si="5"/>
        <v>2.4721725</v>
      </c>
      <c r="K22" s="26">
        <f t="shared" si="3"/>
        <v>2.5972644285</v>
      </c>
      <c r="L22" s="26">
        <f t="shared" si="4"/>
        <v>13.883885571499999</v>
      </c>
    </row>
    <row r="23" spans="2:12" ht="12.75">
      <c r="B23" s="28">
        <v>11</v>
      </c>
      <c r="C23" s="29">
        <v>44805</v>
      </c>
      <c r="D23" s="30">
        <v>0.333603</v>
      </c>
      <c r="E23" s="31">
        <v>6</v>
      </c>
      <c r="F23" s="26">
        <f t="shared" si="1"/>
        <v>280.22652</v>
      </c>
      <c r="G23" s="27">
        <v>7</v>
      </c>
      <c r="H23" s="26">
        <f t="shared" si="0"/>
        <v>19.6158564</v>
      </c>
      <c r="I23" s="26">
        <f t="shared" si="2"/>
        <v>0.14888435007599998</v>
      </c>
      <c r="J23" s="26">
        <f>H23/100*20</f>
        <v>3.9231712799999996</v>
      </c>
      <c r="K23" s="26">
        <f t="shared" si="3"/>
        <v>4.072055630075999</v>
      </c>
      <c r="L23" s="26">
        <f t="shared" si="4"/>
        <v>15.543800769924</v>
      </c>
    </row>
    <row r="24" spans="2:12" ht="12.75">
      <c r="B24" s="22">
        <v>12</v>
      </c>
      <c r="C24" s="23"/>
      <c r="D24" s="24"/>
      <c r="E24" s="25"/>
      <c r="F24" s="26"/>
      <c r="G24" s="27"/>
      <c r="H24" s="26"/>
      <c r="I24" s="26"/>
      <c r="J24" s="26"/>
      <c r="K24" s="26"/>
      <c r="L24" s="26"/>
    </row>
    <row r="25" spans="2:12" s="5" customFormat="1" ht="15.75" customHeight="1" thickBot="1">
      <c r="B25" s="39" t="s">
        <v>2</v>
      </c>
      <c r="C25" s="40"/>
      <c r="D25" s="17"/>
      <c r="E25" s="18">
        <f>SUM(E13:E24)</f>
        <v>219</v>
      </c>
      <c r="F25" s="19">
        <f>SUM(F13:F24)</f>
        <v>6506.54298</v>
      </c>
      <c r="G25" s="19"/>
      <c r="H25" s="19">
        <f>SUM(H13:H24)</f>
        <v>330.9316794</v>
      </c>
      <c r="I25" s="19">
        <f>SUM(I13:I24)</f>
        <v>2.5117714466459993</v>
      </c>
      <c r="J25" s="19">
        <f>SUM(J13:J24)</f>
        <v>57.03929763</v>
      </c>
      <c r="K25" s="19">
        <f>SUM(K13:K24)</f>
        <v>59.551069076646</v>
      </c>
      <c r="L25" s="19">
        <f>SUM(L13:L24)</f>
        <v>271.380610323354</v>
      </c>
    </row>
    <row r="26" spans="2:12" ht="10.5">
      <c r="B26" s="6" t="s">
        <v>0</v>
      </c>
      <c r="C26" s="7"/>
      <c r="D26" s="7"/>
      <c r="E26" s="7" t="s">
        <v>0</v>
      </c>
      <c r="F26" s="7" t="s">
        <v>0</v>
      </c>
      <c r="G26" s="7"/>
      <c r="H26" s="7"/>
      <c r="I26" s="7" t="s">
        <v>0</v>
      </c>
      <c r="J26" s="7" t="s">
        <v>0</v>
      </c>
      <c r="K26" s="7" t="s">
        <v>0</v>
      </c>
      <c r="L26" s="32" t="s">
        <v>0</v>
      </c>
    </row>
    <row r="27" spans="2:12" ht="10.5">
      <c r="B27" s="8" t="s">
        <v>0</v>
      </c>
      <c r="C27" s="9"/>
      <c r="D27" s="9"/>
      <c r="E27" s="9" t="s">
        <v>0</v>
      </c>
      <c r="F27" s="9" t="s">
        <v>0</v>
      </c>
      <c r="G27" s="9"/>
      <c r="H27" s="9"/>
      <c r="I27" s="9" t="s">
        <v>0</v>
      </c>
      <c r="J27" s="9" t="s">
        <v>0</v>
      </c>
      <c r="K27" s="9" t="s">
        <v>0</v>
      </c>
      <c r="L27" s="33" t="s">
        <v>0</v>
      </c>
    </row>
    <row r="28" spans="2:12" ht="10.5">
      <c r="B28" s="8" t="s">
        <v>0</v>
      </c>
      <c r="C28" s="10"/>
      <c r="D28" s="10"/>
      <c r="E28" s="9"/>
      <c r="F28" s="9"/>
      <c r="G28" s="9"/>
      <c r="H28" s="9"/>
      <c r="I28" s="9"/>
      <c r="J28" s="9"/>
      <c r="K28" s="9"/>
      <c r="L28" s="33" t="s">
        <v>0</v>
      </c>
    </row>
    <row r="29" spans="2:12" ht="19.5" customHeight="1">
      <c r="B29" s="37"/>
      <c r="C29" s="14"/>
      <c r="D29" s="14"/>
      <c r="E29" s="9"/>
      <c r="F29" s="9"/>
      <c r="G29" s="9"/>
      <c r="H29" s="9"/>
      <c r="I29" s="9"/>
      <c r="J29" s="38"/>
      <c r="K29" s="38"/>
      <c r="L29" s="34" t="s">
        <v>0</v>
      </c>
    </row>
    <row r="30" spans="2:12" ht="14.25" customHeight="1">
      <c r="B30" s="37" t="s">
        <v>14</v>
      </c>
      <c r="C30" s="11"/>
      <c r="D30" s="11"/>
      <c r="E30" s="9"/>
      <c r="F30" s="9"/>
      <c r="G30" s="9"/>
      <c r="H30" s="9"/>
      <c r="I30" s="9"/>
      <c r="J30" s="38" t="s">
        <v>15</v>
      </c>
      <c r="K30" s="38"/>
      <c r="L30" s="35" t="s">
        <v>0</v>
      </c>
    </row>
    <row r="31" spans="2:12" ht="14.25" customHeight="1">
      <c r="B31" s="8"/>
      <c r="C31" s="11"/>
      <c r="D31" s="11"/>
      <c r="E31" s="9"/>
      <c r="F31" s="9"/>
      <c r="G31" s="9"/>
      <c r="H31" s="9"/>
      <c r="I31" s="9"/>
      <c r="J31" s="9"/>
      <c r="K31" s="9"/>
      <c r="L31" s="35" t="s">
        <v>0</v>
      </c>
    </row>
    <row r="32" spans="2:12" ht="14.25" customHeight="1">
      <c r="B32" s="8"/>
      <c r="C32" s="11"/>
      <c r="D32" s="11"/>
      <c r="E32" s="9"/>
      <c r="F32" s="9"/>
      <c r="G32" s="9"/>
      <c r="H32" s="9"/>
      <c r="I32" s="9"/>
      <c r="J32" s="9"/>
      <c r="K32" s="9"/>
      <c r="L32" s="35" t="s">
        <v>0</v>
      </c>
    </row>
    <row r="33" spans="2:12" ht="11.25" thickBot="1">
      <c r="B33" s="12"/>
      <c r="C33" s="13"/>
      <c r="D33" s="13"/>
      <c r="E33" s="13" t="s">
        <v>0</v>
      </c>
      <c r="F33" s="13" t="s">
        <v>0</v>
      </c>
      <c r="G33" s="13"/>
      <c r="H33" s="13"/>
      <c r="I33" s="13" t="s">
        <v>0</v>
      </c>
      <c r="J33" s="13" t="s">
        <v>0</v>
      </c>
      <c r="K33" s="13" t="s">
        <v>0</v>
      </c>
      <c r="L33" s="36" t="s">
        <v>0</v>
      </c>
    </row>
  </sheetData>
  <sheetProtection/>
  <mergeCells count="17">
    <mergeCell ref="I7:I11"/>
    <mergeCell ref="C7:C11"/>
    <mergeCell ref="D7:D11"/>
    <mergeCell ref="L7:L11"/>
    <mergeCell ref="J7:J11"/>
    <mergeCell ref="H7:H11"/>
    <mergeCell ref="G7:G11"/>
    <mergeCell ref="B25:C25"/>
    <mergeCell ref="B3:F3"/>
    <mergeCell ref="B4:F4"/>
    <mergeCell ref="B5:F5"/>
    <mergeCell ref="B6:F6"/>
    <mergeCell ref="B1:L1"/>
    <mergeCell ref="B7:B11"/>
    <mergeCell ref="K7:K11"/>
    <mergeCell ref="E7:E11"/>
    <mergeCell ref="F7:F11"/>
  </mergeCells>
  <printOptions/>
  <pageMargins left="0.44" right="0.33" top="0.7480314960629921" bottom="0.7480314960629921" header="0.31496062992125984" footer="0.31496062992125984"/>
  <pageSetup firstPageNumber="1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Nurdin</dc:creator>
  <cp:keywords/>
  <dc:description/>
  <cp:lastModifiedBy>ayşe</cp:lastModifiedBy>
  <cp:lastPrinted>2022-11-29T08:30:43Z</cp:lastPrinted>
  <dcterms:created xsi:type="dcterms:W3CDTF">2015-10-21T06:39:23Z</dcterms:created>
  <dcterms:modified xsi:type="dcterms:W3CDTF">2023-11-07T06:30:03Z</dcterms:modified>
  <cp:category/>
  <cp:version/>
  <cp:contentType/>
  <cp:contentStatus/>
</cp:coreProperties>
</file>